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075" windowHeight="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<sst xmlns="http://schemas.openxmlformats.org/spreadsheetml/2006/main" count="40" uniqueCount="30">
  <si>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Rare Earth Element Diagram</t>
  </si>
  <si>
    <t>Element</t>
  </si>
  <si>
    <t>Atom #</t>
  </si>
  <si>
    <t>chondr</t>
  </si>
  <si>
    <t>sample</t>
  </si>
  <si>
    <t>samp/chon</t>
  </si>
  <si>
    <t>La</t>
  </si>
  <si>
    <t>Ce</t>
  </si>
  <si>
    <t>Nd</t>
  </si>
  <si>
    <t>Sm</t>
  </si>
  <si>
    <t>Eu</t>
  </si>
  <si>
    <t>Tb</t>
  </si>
  <si>
    <t>Er</t>
  </si>
  <si>
    <t>Yb</t>
  </si>
  <si>
    <t>Lu</t>
  </si>
  <si>
    <t>in ppm</t>
  </si>
  <si>
    <t>Batch Melting</t>
  </si>
  <si>
    <t>Distribution Coefficients</t>
  </si>
  <si>
    <t>F   =</t>
  </si>
  <si>
    <t>Olivine</t>
  </si>
  <si>
    <t>Opx</t>
  </si>
  <si>
    <t>Cpx</t>
  </si>
  <si>
    <t>Garnet</t>
  </si>
  <si>
    <t>Plag</t>
  </si>
  <si>
    <t>Amph</t>
  </si>
  <si>
    <t>Bulk D</t>
  </si>
  <si>
    <r>
      <t>C</t>
    </r>
    <r>
      <rPr>
        <vertAlign val="subscript"/>
        <sz val="10"/>
        <rFont val="Arial"/>
        <family val="2"/>
      </rPr>
      <t>L</t>
    </r>
  </si>
  <si>
    <t>wt fract</t>
  </si>
  <si>
    <t>min prop</t>
  </si>
  <si>
    <t>You may change these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</si>
</sst>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2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7" fillId="0" borderId="7" xfId="0" applyFont="1" applyBorder="1" applyAlignment="1" quotePrefix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REE Diagram - Batch Melting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415"/>
          <c:w val="0.82925"/>
          <c:h val="0.74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Sheet1!$B$3:$B$11</c:f>
              <c:numCache>
                <c:ptCount val="9"/>
                <c:pt idx="0">
                  <c:v>57</c:v>
                </c:pt>
                <c:pt idx="1">
                  <c:v>58</c:v>
                </c:pt>
                <c:pt idx="2">
                  <c:v>60</c:v>
                </c:pt>
                <c:pt idx="3">
                  <c:v>62</c:v>
                </c:pt>
                <c:pt idx="4">
                  <c:v>63</c:v>
                </c:pt>
                <c:pt idx="5">
                  <c:v>65</c:v>
                </c:pt>
                <c:pt idx="6">
                  <c:v>68</c:v>
                </c:pt>
                <c:pt idx="7">
                  <c:v>70</c:v>
                </c:pt>
                <c:pt idx="8">
                  <c:v>71</c:v>
                </c:pt>
              </c:numCache>
            </c:numRef>
          </c:xVal>
          <c:yVal>
            <c:numRef>
              <c:f>Sheet1!$E$3:$E$11</c:f>
              <c:numCache>
                <c:ptCount val="9"/>
                <c:pt idx="0">
                  <c:v>7.395765924008504</c:v>
                </c:pt>
                <c:pt idx="1">
                  <c:v>7.9420232304179486</c:v>
                </c:pt>
                <c:pt idx="2">
                  <c:v>7.4183976261127595</c:v>
                </c:pt>
                <c:pt idx="3">
                  <c:v>6.427767957576732</c:v>
                </c:pt>
                <c:pt idx="4">
                  <c:v>2.616516762060507</c:v>
                </c:pt>
                <c:pt idx="5">
                  <c:v>3.939722249581405</c:v>
                </c:pt>
                <c:pt idx="6">
                  <c:v>2.6469031233456852</c:v>
                </c:pt>
                <c:pt idx="7">
                  <c:v>2.1684330360773045</c:v>
                </c:pt>
                <c:pt idx="8">
                  <c:v>1.9583843329253363</c:v>
                </c:pt>
              </c:numCache>
            </c:numRef>
          </c:yVal>
          <c:smooth val="1"/>
        </c:ser>
        <c:axId val="53813447"/>
        <c:axId val="14558976"/>
      </c:scatterChart>
      <c:valAx>
        <c:axId val="53813447"/>
        <c:scaling>
          <c:orientation val="minMax"/>
          <c:max val="72"/>
          <c:min val="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4558976"/>
        <c:crosses val="autoZero"/>
        <c:crossBetween val="midCat"/>
        <c:dispUnits/>
        <c:majorUnit val="2"/>
        <c:minorUnit val="1"/>
      </c:valAx>
      <c:valAx>
        <c:axId val="145589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sample/chondrite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3813447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0.81675</cdr:y>
    </cdr:from>
    <cdr:to>
      <cdr:x>0.956</cdr:x>
      <cdr:y>0.93425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57450"/>
          <a:ext cx="2952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La Ce     Nd   Sm Eu    Tb          Er     Yb Lu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16</xdr:row>
      <xdr:rowOff>104775</xdr:rowOff>
    </xdr:from>
    <xdr:to>
      <xdr:col>1</xdr:col>
      <xdr:colOff>0</xdr:colOff>
      <xdr:row>24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7650" y="2733675"/>
          <a:ext cx="2857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Rare Earth Elements</a:t>
          </a:r>
        </a:p>
      </xdr:txBody>
    </xdr:sp>
    <xdr:clientData/>
  </xdr:twoCellAnchor>
  <xdr:twoCellAnchor>
    <xdr:from>
      <xdr:col>9</xdr:col>
      <xdr:colOff>504825</xdr:colOff>
      <xdr:row>0</xdr:row>
      <xdr:rowOff>133350</xdr:rowOff>
    </xdr:from>
    <xdr:to>
      <xdr:col>16</xdr:col>
      <xdr:colOff>247650</xdr:colOff>
      <xdr:row>19</xdr:row>
      <xdr:rowOff>38100</xdr:rowOff>
    </xdr:to>
    <xdr:graphicFrame>
      <xdr:nvGraphicFramePr>
        <xdr:cNvPr id="2" name="Chart 4"/>
        <xdr:cNvGraphicFramePr/>
      </xdr:nvGraphicFramePr>
      <xdr:xfrm>
        <a:off x="5591175" y="133350"/>
        <a:ext cx="3743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27</xdr:row>
      <xdr:rowOff>66675</xdr:rowOff>
    </xdr:from>
    <xdr:to>
      <xdr:col>6</xdr:col>
      <xdr:colOff>409575</xdr:colOff>
      <xdr:row>28</xdr:row>
      <xdr:rowOff>76200</xdr:rowOff>
    </xdr:to>
    <xdr:sp>
      <xdr:nvSpPr>
        <xdr:cNvPr id="3" name="Line 42"/>
        <xdr:cNvSpPr>
          <a:spLocks/>
        </xdr:cNvSpPr>
      </xdr:nvSpPr>
      <xdr:spPr>
        <a:xfrm flipH="1" flipV="1">
          <a:off x="3028950" y="4476750"/>
          <a:ext cx="8286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47625</xdr:rowOff>
    </xdr:from>
    <xdr:to>
      <xdr:col>9</xdr:col>
      <xdr:colOff>295275</xdr:colOff>
      <xdr:row>26</xdr:row>
      <xdr:rowOff>142875</xdr:rowOff>
    </xdr:to>
    <xdr:sp>
      <xdr:nvSpPr>
        <xdr:cNvPr id="4" name="Line 43"/>
        <xdr:cNvSpPr>
          <a:spLocks/>
        </xdr:cNvSpPr>
      </xdr:nvSpPr>
      <xdr:spPr>
        <a:xfrm flipH="1" flipV="1">
          <a:off x="5133975" y="2476500"/>
          <a:ext cx="247650" cy="1914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8.00390625" style="0" customWidth="1"/>
    <col min="2" max="3" width="8.140625" style="0" customWidth="1"/>
    <col min="8" max="8" width="8.140625" style="0" customWidth="1"/>
    <col min="9" max="9" width="7.28125" style="0" customWidth="1"/>
    <col min="15" max="15" width="11.57421875" style="0" customWidth="1"/>
    <col min="16" max="16" width="2.7109375" style="0" customWidth="1"/>
  </cols>
  <sheetData>
    <row r="1" ht="12.75">
      <c r="A1" t="s">
        <v>0</v>
      </c>
    </row>
    <row r="2" spans="1:5" ht="12.75">
      <c r="A2" s="1" t="s">
        <v>1</v>
      </c>
      <c r="B2" s="1" t="s">
        <v>2</v>
      </c>
      <c r="C2" s="1" t="s">
        <v>3</v>
      </c>
      <c r="D2" s="1" t="s">
        <v>4</v>
      </c>
      <c r="E2" t="s">
        <v>5</v>
      </c>
    </row>
    <row r="3" spans="1:5" ht="12.75">
      <c r="A3" t="s">
        <v>6</v>
      </c>
      <c r="B3">
        <v>57</v>
      </c>
      <c r="C3">
        <v>0.37</v>
      </c>
      <c r="D3" s="10">
        <f aca="true" t="shared" si="0" ref="D3:D11">I17</f>
        <v>2.7364333918831467</v>
      </c>
      <c r="E3" s="10">
        <f>D3/C3</f>
        <v>7.395765924008504</v>
      </c>
    </row>
    <row r="4" spans="1:5" ht="12.75">
      <c r="A4" t="s">
        <v>7</v>
      </c>
      <c r="B4">
        <v>58</v>
      </c>
      <c r="C4">
        <v>0.96</v>
      </c>
      <c r="D4" s="10">
        <f t="shared" si="0"/>
        <v>7.624342301201231</v>
      </c>
      <c r="E4" s="10">
        <f>D4/C4</f>
        <v>7.9420232304179486</v>
      </c>
    </row>
    <row r="5" spans="1:5" ht="12.75">
      <c r="A5" t="s">
        <v>8</v>
      </c>
      <c r="B5">
        <v>60</v>
      </c>
      <c r="C5">
        <v>0.71</v>
      </c>
      <c r="D5" s="10">
        <f t="shared" si="0"/>
        <v>5.267062314540059</v>
      </c>
      <c r="E5" s="10">
        <f aca="true" t="shared" si="1" ref="E5:E11">D5/C5</f>
        <v>7.4183976261127595</v>
      </c>
    </row>
    <row r="6" spans="1:5" ht="12.75">
      <c r="A6" t="s">
        <v>9</v>
      </c>
      <c r="B6">
        <v>62</v>
      </c>
      <c r="C6">
        <v>0.23</v>
      </c>
      <c r="D6" s="10">
        <f t="shared" si="0"/>
        <v>1.4783866302426485</v>
      </c>
      <c r="E6" s="10">
        <f t="shared" si="1"/>
        <v>6.427767957576732</v>
      </c>
    </row>
    <row r="7" spans="1:5" ht="12.75">
      <c r="A7" t="s">
        <v>10</v>
      </c>
      <c r="B7">
        <v>63</v>
      </c>
      <c r="C7">
        <v>0.09</v>
      </c>
      <c r="D7" s="10">
        <f t="shared" si="0"/>
        <v>0.23548650858544562</v>
      </c>
      <c r="E7" s="10">
        <f t="shared" si="1"/>
        <v>2.616516762060507</v>
      </c>
    </row>
    <row r="8" spans="1:5" ht="12.75">
      <c r="A8" t="s">
        <v>11</v>
      </c>
      <c r="B8">
        <v>65</v>
      </c>
      <c r="C8">
        <v>0.06</v>
      </c>
      <c r="D8" s="10">
        <f t="shared" si="0"/>
        <v>0.23638333497488428</v>
      </c>
      <c r="E8" s="10">
        <f t="shared" si="1"/>
        <v>3.939722249581405</v>
      </c>
    </row>
    <row r="9" spans="1:5" ht="12.75">
      <c r="A9" t="s">
        <v>12</v>
      </c>
      <c r="B9">
        <v>68</v>
      </c>
      <c r="C9">
        <v>0.25</v>
      </c>
      <c r="D9" s="10">
        <f t="shared" si="0"/>
        <v>0.6617257808364213</v>
      </c>
      <c r="E9" s="10">
        <f t="shared" si="1"/>
        <v>2.6469031233456852</v>
      </c>
    </row>
    <row r="10" spans="1:5" ht="12.75">
      <c r="A10" t="s">
        <v>13</v>
      </c>
      <c r="B10">
        <v>70</v>
      </c>
      <c r="C10">
        <v>0.25</v>
      </c>
      <c r="D10" s="10">
        <f t="shared" si="0"/>
        <v>0.5421082590193261</v>
      </c>
      <c r="E10" s="10">
        <f t="shared" si="1"/>
        <v>2.1684330360773045</v>
      </c>
    </row>
    <row r="11" spans="1:5" ht="12.75">
      <c r="A11" t="s">
        <v>14</v>
      </c>
      <c r="B11">
        <v>71</v>
      </c>
      <c r="C11">
        <v>0.04</v>
      </c>
      <c r="D11" s="10">
        <f t="shared" si="0"/>
        <v>0.07833537331701346</v>
      </c>
      <c r="E11" s="10">
        <f t="shared" si="1"/>
        <v>1.9583843329253363</v>
      </c>
    </row>
    <row r="13" spans="3:4" ht="12.75">
      <c r="C13" t="s">
        <v>15</v>
      </c>
      <c r="D13" t="s">
        <v>15</v>
      </c>
    </row>
    <row r="14" spans="3:9" ht="12.75">
      <c r="C14" s="2"/>
      <c r="H14" s="6" t="s">
        <v>16</v>
      </c>
      <c r="I14" s="6"/>
    </row>
    <row r="15" spans="1:9" ht="12.75">
      <c r="A15" s="7" t="s">
        <v>17</v>
      </c>
      <c r="B15" s="8"/>
      <c r="C15" s="8"/>
      <c r="D15" s="8"/>
      <c r="E15" s="8"/>
      <c r="F15" s="8"/>
      <c r="G15" s="9"/>
      <c r="H15" t="s">
        <v>18</v>
      </c>
      <c r="I15" s="17">
        <v>0.1</v>
      </c>
    </row>
    <row r="16" spans="1:9" ht="15.75">
      <c r="A16" s="7"/>
      <c r="B16" s="11" t="s">
        <v>19</v>
      </c>
      <c r="C16" s="11" t="s">
        <v>20</v>
      </c>
      <c r="D16" s="11" t="s">
        <v>21</v>
      </c>
      <c r="E16" s="11" t="s">
        <v>22</v>
      </c>
      <c r="F16" s="11" t="s">
        <v>23</v>
      </c>
      <c r="G16" s="12" t="s">
        <v>24</v>
      </c>
      <c r="H16" s="1" t="s">
        <v>25</v>
      </c>
      <c r="I16" s="1" t="s">
        <v>26</v>
      </c>
    </row>
    <row r="17" spans="1:9" ht="12.75">
      <c r="A17" s="3" t="s">
        <v>6</v>
      </c>
      <c r="B17" s="20">
        <v>0.007</v>
      </c>
      <c r="C17" s="20">
        <v>0.03</v>
      </c>
      <c r="D17" s="20">
        <v>0.056</v>
      </c>
      <c r="E17" s="20">
        <v>0.001</v>
      </c>
      <c r="F17" s="20">
        <v>0.148</v>
      </c>
      <c r="G17" s="21">
        <v>0.544</v>
      </c>
      <c r="H17" s="14">
        <f>$B$26*B17+$C$26*C17+$D$26*D17+$E$26*E17+$F$26*F17+$G$26*G17</f>
        <v>0.03912499999999999</v>
      </c>
      <c r="I17" s="10">
        <f>C3*(1/(H17*(1-$I$15)+$I$15))</f>
        <v>2.7364333918831467</v>
      </c>
    </row>
    <row r="18" spans="1:9" ht="12.75">
      <c r="A18" s="4" t="s">
        <v>7</v>
      </c>
      <c r="B18" s="22">
        <v>0.006</v>
      </c>
      <c r="C18" s="22">
        <v>0.02</v>
      </c>
      <c r="D18" s="22">
        <v>0.092</v>
      </c>
      <c r="E18" s="22">
        <v>0.007</v>
      </c>
      <c r="F18" s="22">
        <v>0.082</v>
      </c>
      <c r="G18" s="23">
        <v>0.843</v>
      </c>
      <c r="H18" s="14">
        <f aca="true" t="shared" si="2" ref="H18:H25">$B$26*B18+$C$26*C18+$D$26*D18+$E$26*E18+$F$26*F18+$G$26*G18</f>
        <v>0.028791666666666667</v>
      </c>
      <c r="I18" s="10">
        <f>C4*(1/(H18*(1-$I$15)+$I$15))</f>
        <v>7.624342301201231</v>
      </c>
    </row>
    <row r="19" spans="1:9" ht="12.75">
      <c r="A19" s="4" t="s">
        <v>8</v>
      </c>
      <c r="B19" s="22">
        <v>0.006</v>
      </c>
      <c r="C19" s="22">
        <v>0.03</v>
      </c>
      <c r="D19" s="22">
        <v>0.23</v>
      </c>
      <c r="E19" s="22">
        <v>0.026</v>
      </c>
      <c r="F19" s="22">
        <v>0.055</v>
      </c>
      <c r="G19" s="23">
        <v>1.34</v>
      </c>
      <c r="H19" s="14">
        <f t="shared" si="2"/>
        <v>0.03866666666666667</v>
      </c>
      <c r="I19" s="10">
        <f aca="true" t="shared" si="3" ref="I19:I25">C5*(1/(H19*(1-$I$15)+$I$15))</f>
        <v>5.267062314540059</v>
      </c>
    </row>
    <row r="20" spans="1:9" ht="12.75">
      <c r="A20" s="4" t="s">
        <v>9</v>
      </c>
      <c r="B20" s="22">
        <v>0.007</v>
      </c>
      <c r="C20" s="22">
        <v>0.05</v>
      </c>
      <c r="D20" s="22">
        <v>0.445</v>
      </c>
      <c r="E20" s="22">
        <v>0.102</v>
      </c>
      <c r="F20" s="22">
        <v>0.039</v>
      </c>
      <c r="G20" s="23">
        <v>1.804</v>
      </c>
      <c r="H20" s="14">
        <f t="shared" si="2"/>
        <v>0.06174999999999999</v>
      </c>
      <c r="I20" s="10">
        <f t="shared" si="3"/>
        <v>1.4783866302426485</v>
      </c>
    </row>
    <row r="21" spans="1:9" ht="12.75">
      <c r="A21" s="4" t="s">
        <v>10</v>
      </c>
      <c r="B21" s="22">
        <v>0.007</v>
      </c>
      <c r="C21" s="22">
        <v>0.05</v>
      </c>
      <c r="D21" s="22">
        <v>0.474</v>
      </c>
      <c r="E21" s="22">
        <v>0.243</v>
      </c>
      <c r="F21" s="22">
        <v>1.5</v>
      </c>
      <c r="G21" s="23">
        <v>1.557</v>
      </c>
      <c r="H21" s="14">
        <f t="shared" si="2"/>
        <v>0.31354166666666666</v>
      </c>
      <c r="I21" s="10">
        <f t="shared" si="3"/>
        <v>0.23548650858544562</v>
      </c>
    </row>
    <row r="22" spans="1:9" ht="12.75">
      <c r="A22" s="4" t="s">
        <v>11</v>
      </c>
      <c r="B22" s="22">
        <v>0.013</v>
      </c>
      <c r="C22" s="22">
        <v>0.15</v>
      </c>
      <c r="D22" s="22">
        <v>0.582</v>
      </c>
      <c r="E22" s="22">
        <v>1.94</v>
      </c>
      <c r="F22" s="22">
        <v>0.023</v>
      </c>
      <c r="G22" s="23">
        <v>2.024</v>
      </c>
      <c r="H22" s="14">
        <f t="shared" si="2"/>
        <v>0.17091666666666663</v>
      </c>
      <c r="I22" s="10">
        <f t="shared" si="3"/>
        <v>0.23638333497488428</v>
      </c>
    </row>
    <row r="23" spans="1:9" ht="12.75">
      <c r="A23" s="4" t="s">
        <v>12</v>
      </c>
      <c r="B23" s="22">
        <v>0.026</v>
      </c>
      <c r="C23" s="22">
        <v>0.23</v>
      </c>
      <c r="D23" s="22">
        <v>0.583</v>
      </c>
      <c r="E23" s="22">
        <v>4.7</v>
      </c>
      <c r="F23" s="22">
        <v>0.02</v>
      </c>
      <c r="G23" s="23">
        <v>1.74</v>
      </c>
      <c r="H23" s="14">
        <f t="shared" si="2"/>
        <v>0.3086666666666667</v>
      </c>
      <c r="I23" s="10">
        <f t="shared" si="3"/>
        <v>0.6617257808364213</v>
      </c>
    </row>
    <row r="24" spans="1:9" ht="12.75">
      <c r="A24" s="4" t="s">
        <v>13</v>
      </c>
      <c r="B24" s="22">
        <v>0.049</v>
      </c>
      <c r="C24" s="22">
        <v>0.34</v>
      </c>
      <c r="D24" s="22">
        <v>0.542</v>
      </c>
      <c r="E24" s="22">
        <v>6.167</v>
      </c>
      <c r="F24" s="22">
        <v>0.023</v>
      </c>
      <c r="G24" s="23">
        <v>1.642</v>
      </c>
      <c r="H24" s="14">
        <f t="shared" si="2"/>
        <v>0.40129166666666666</v>
      </c>
      <c r="I24" s="10">
        <f t="shared" si="3"/>
        <v>0.5421082590193261</v>
      </c>
    </row>
    <row r="25" spans="1:9" ht="12.75">
      <c r="A25" s="5" t="s">
        <v>14</v>
      </c>
      <c r="B25" s="24">
        <v>0.05</v>
      </c>
      <c r="C25" s="24">
        <v>0.42</v>
      </c>
      <c r="D25" s="24">
        <v>0.6</v>
      </c>
      <c r="E25" s="24">
        <v>6.95</v>
      </c>
      <c r="F25" s="24">
        <v>0.025</v>
      </c>
      <c r="G25" s="25">
        <v>1.8</v>
      </c>
      <c r="H25" s="14">
        <f t="shared" si="2"/>
        <v>0.45624999999999993</v>
      </c>
      <c r="I25" s="10">
        <f t="shared" si="3"/>
        <v>0.07833537331701346</v>
      </c>
    </row>
    <row r="26" spans="1:7" ht="12.75">
      <c r="A26" t="s">
        <v>27</v>
      </c>
      <c r="B26" s="13">
        <f aca="true" t="shared" si="4" ref="B26:G26">B27/$H$27</f>
        <v>0.5</v>
      </c>
      <c r="C26" s="13">
        <f t="shared" si="4"/>
        <v>0.20833333333333334</v>
      </c>
      <c r="D26" s="13">
        <f t="shared" si="4"/>
        <v>0.08333333333333333</v>
      </c>
      <c r="E26" s="13">
        <f t="shared" si="4"/>
        <v>0.041666666666666664</v>
      </c>
      <c r="F26" s="13">
        <f t="shared" si="4"/>
        <v>0.16666666666666666</v>
      </c>
      <c r="G26" s="13">
        <f t="shared" si="4"/>
        <v>0</v>
      </c>
    </row>
    <row r="27" spans="1:8" ht="12.75">
      <c r="A27" t="s">
        <v>28</v>
      </c>
      <c r="B27" s="15">
        <v>60</v>
      </c>
      <c r="C27" s="16">
        <v>25</v>
      </c>
      <c r="D27" s="16">
        <v>10</v>
      </c>
      <c r="E27" s="16">
        <v>5</v>
      </c>
      <c r="F27" s="16">
        <v>20</v>
      </c>
      <c r="G27" s="16"/>
      <c r="H27" s="19">
        <f>SUM(B27:G27)</f>
        <v>120</v>
      </c>
    </row>
    <row r="29" ht="12.75">
      <c r="H29" s="18" t="s">
        <v>29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Winter</dc:creator>
  <cp:keywords/>
  <dc:description/>
  <cp:lastModifiedBy>Jeffrey H. Tepper</cp:lastModifiedBy>
  <dcterms:created xsi:type="dcterms:W3CDTF">1998-02-12T16:37:37Z</dcterms:created>
  <dcterms:modified xsi:type="dcterms:W3CDTF">2003-09-15T20:03:39Z</dcterms:modified>
  <cp:category/>
  <cp:version/>
  <cp:contentType/>
  <cp:contentStatus/>
</cp:coreProperties>
</file>